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war\Desktop\"/>
    </mc:Choice>
  </mc:AlternateContent>
  <xr:revisionPtr revIDLastSave="0" documentId="13_ncr:1_{7662DDB6-1721-4241-B46E-AAF91B2A1802}" xr6:coauthVersionLast="45" xr6:coauthVersionMax="45" xr10:uidLastSave="{00000000-0000-0000-0000-000000000000}"/>
  <bookViews>
    <workbookView xWindow="29625" yWindow="-3060" windowWidth="30015" windowHeight="17520" activeTab="1" xr2:uid="{1C190497-0FF1-4288-BC9A-AF8388F8D811}"/>
  </bookViews>
  <sheets>
    <sheet name="Geometric example" sheetId="1" r:id="rId1"/>
    <sheet name="COVID19 calculato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2" l="1"/>
  <c r="F29" i="2"/>
  <c r="G16" i="2"/>
  <c r="H16" i="2"/>
  <c r="H17" i="2" s="1"/>
  <c r="H29" i="2" s="1"/>
  <c r="I16" i="2"/>
  <c r="J16" i="2"/>
  <c r="F16" i="2"/>
  <c r="F17" i="2" s="1"/>
  <c r="E16" i="2"/>
  <c r="E17" i="2" s="1"/>
  <c r="D16" i="2"/>
  <c r="C16" i="2"/>
  <c r="D19" i="1"/>
  <c r="E19" i="1"/>
  <c r="F19" i="1"/>
  <c r="C19" i="1"/>
  <c r="E22" i="1"/>
  <c r="E17" i="1"/>
  <c r="F17" i="1" s="1"/>
  <c r="D17" i="1"/>
  <c r="G17" i="2" l="1"/>
  <c r="G29" i="2" s="1"/>
  <c r="D17" i="2"/>
  <c r="E27" i="2"/>
  <c r="F27" i="2"/>
  <c r="G27" i="2"/>
  <c r="I17" i="2"/>
  <c r="J17" i="2"/>
  <c r="J29" i="2" s="1"/>
  <c r="I27" i="2" l="1"/>
  <c r="I29" i="2"/>
  <c r="D27" i="2"/>
  <c r="D29" i="2"/>
  <c r="D30" i="2" s="1"/>
  <c r="E30" i="2" s="1"/>
  <c r="F30" i="2" s="1"/>
  <c r="G30" i="2" s="1"/>
  <c r="H30" i="2" s="1"/>
  <c r="I30" i="2" s="1"/>
  <c r="J30" i="2" s="1"/>
  <c r="H27" i="2"/>
  <c r="J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Howard Thompson</author>
  </authors>
  <commentList>
    <comment ref="C11" authorId="0" shapeId="0" xr:uid="{5E5D4AD5-4820-4E60-B961-4C825D248A3D}">
      <text>
        <r>
          <rPr>
            <b/>
            <sz val="9"/>
            <color indexed="81"/>
            <rFont val="Tahoma"/>
            <family val="2"/>
          </rPr>
          <t xml:space="preserve">Fusion Comment:
</t>
        </r>
        <r>
          <rPr>
            <sz val="9"/>
            <color indexed="81"/>
            <rFont val="Tahoma"/>
            <family val="2"/>
          </rPr>
          <t xml:space="preserve">How many people are we starting with?
</t>
        </r>
      </text>
    </comment>
    <comment ref="C12" authorId="0" shapeId="0" xr:uid="{F9FF04E4-4B1E-479A-98FD-043AA2DA90FC}">
      <text>
        <r>
          <rPr>
            <b/>
            <sz val="9"/>
            <color indexed="81"/>
            <rFont val="Tahoma"/>
            <charset val="1"/>
          </rPr>
          <t xml:space="preserve">Fusion Comment:
</t>
        </r>
        <r>
          <rPr>
            <sz val="9"/>
            <color indexed="81"/>
            <rFont val="Tahoma"/>
            <family val="2"/>
          </rPr>
          <t>How many people does each person pass it on to?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 shapeId="0" xr:uid="{6939F4AE-984A-4353-AE8E-C8A98970E427}">
      <text>
        <r>
          <rPr>
            <b/>
            <sz val="9"/>
            <color indexed="81"/>
            <rFont val="Tahoma"/>
            <family val="2"/>
          </rPr>
          <t>Fusion Comment:</t>
        </r>
        <r>
          <rPr>
            <sz val="9"/>
            <color indexed="81"/>
            <rFont val="Tahoma"/>
            <family val="2"/>
          </rPr>
          <t xml:space="preserve">
Change this number to see how many people it can reach after a certain number of phases.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Howard Thompson</author>
  </authors>
  <commentList>
    <comment ref="C11" authorId="0" shapeId="0" xr:uid="{A17373CD-ED3A-4D8E-8853-5AA3B745C082}">
      <text>
        <r>
          <rPr>
            <b/>
            <sz val="9"/>
            <color indexed="81"/>
            <rFont val="Tahoma"/>
            <family val="2"/>
          </rPr>
          <t xml:space="preserve">Fusion Comment:
</t>
        </r>
        <r>
          <rPr>
            <sz val="9"/>
            <color indexed="81"/>
            <rFont val="Tahoma"/>
            <family val="2"/>
          </rPr>
          <t xml:space="preserve">How many people are we starting with?
</t>
        </r>
      </text>
    </comment>
    <comment ref="C12" authorId="0" shapeId="0" xr:uid="{CEE35179-D0E4-4D26-BDC7-8FCA5B2AB450}">
      <text>
        <r>
          <rPr>
            <b/>
            <sz val="9"/>
            <color indexed="81"/>
            <rFont val="Tahoma"/>
            <charset val="1"/>
          </rPr>
          <t xml:space="preserve">Fusion Comment:
</t>
        </r>
        <r>
          <rPr>
            <sz val="9"/>
            <color indexed="81"/>
            <rFont val="Tahoma"/>
            <family val="2"/>
          </rPr>
          <t>How many people does each person pass it on to?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 xr:uid="{5F5813F0-C580-45D2-8C4D-EDD9E7052991}">
      <text>
        <r>
          <rPr>
            <b/>
            <sz val="9"/>
            <color indexed="81"/>
            <rFont val="Tahoma"/>
            <family val="2"/>
          </rPr>
          <t>Fusion Comment:</t>
        </r>
        <r>
          <rPr>
            <sz val="9"/>
            <color indexed="81"/>
            <rFont val="Tahoma"/>
            <family val="2"/>
          </rPr>
          <t xml:space="preserve">
Please ensure these add up to 100%
</t>
        </r>
      </text>
    </comment>
  </commentList>
</comments>
</file>

<file path=xl/sharedStrings.xml><?xml version="1.0" encoding="utf-8"?>
<sst xmlns="http://schemas.openxmlformats.org/spreadsheetml/2006/main" count="45" uniqueCount="35">
  <si>
    <t>Phase</t>
  </si>
  <si>
    <t>…</t>
  </si>
  <si>
    <t>N</t>
  </si>
  <si>
    <t>New cases</t>
  </si>
  <si>
    <t>Total Cases</t>
  </si>
  <si>
    <t>=f13+g12</t>
  </si>
  <si>
    <t>Using Our formula</t>
  </si>
  <si>
    <t xml:space="preserve">How many people have it after </t>
  </si>
  <si>
    <t>Fusion Analytics: COVID 19 pandemic growth example</t>
  </si>
  <si>
    <t>phases?:</t>
  </si>
  <si>
    <t>people</t>
  </si>
  <si>
    <t>Geometric series</t>
  </si>
  <si>
    <t>R rate:</t>
  </si>
  <si>
    <t>Starting cases:</t>
  </si>
  <si>
    <t>Enter an R rate and starting number of cases to see how that scales:</t>
  </si>
  <si>
    <t>See https://en.wikipedia.org/wiki/Geometric_series for more information on Geometric series</t>
  </si>
  <si>
    <t>Example progression for starting with 1 case and having an R rate of 2</t>
  </si>
  <si>
    <t>Notes</t>
  </si>
  <si>
    <t>This is updated with the R rate and starting cases</t>
  </si>
  <si>
    <t>These are not updated, and for example only.
You can however see the Total calculation</t>
  </si>
  <si>
    <t xml:space="preserve">Change to see how it impacts the </t>
  </si>
  <si>
    <t xml:space="preserve">Enter the number of phases </t>
  </si>
  <si>
    <t>TOTAL CASES</t>
  </si>
  <si>
    <t>No effect</t>
  </si>
  <si>
    <t>Deaths</t>
  </si>
  <si>
    <t>Hospitalised &amp; cured (within phase)</t>
  </si>
  <si>
    <t>Hospitalised &amp; cured (within 2 phases)</t>
  </si>
  <si>
    <t>Additional cases</t>
  </si>
  <si>
    <t>Fusion Analytics: COVID 19 pandemic growth calculator example</t>
  </si>
  <si>
    <t>Outcomes</t>
  </si>
  <si>
    <t>Required additional hospital beds</t>
  </si>
  <si>
    <t>Additional deaths (in phase)</t>
  </si>
  <si>
    <t>Additional deaths (cumulative)</t>
  </si>
  <si>
    <t>Please note that these outcomes are for illustration only. In practise the outcomes would be heavily researched or controllable.</t>
  </si>
  <si>
    <t>Outcome by each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</si>
</sst>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4" xfId="0" quotePrefix="1" applyBorder="1" applyAlignment="1">
      <alignment vertical="center" wrapText="1"/>
    </xf>
    <xf numFmtId="0" fontId="3" fillId="0" borderId="0" xfId="0" applyFont="1"/>
    <xf numFmtId="0" fontId="8" fillId="0" borderId="0" xfId="0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/>
    <xf numFmtId="0" fontId="0" fillId="2" borderId="0" xfId="0" applyFill="1"/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/>
    <xf numFmtId="169" fontId="0" fillId="4" borderId="0" xfId="1" applyNumberFormat="1" applyFont="1" applyFill="1"/>
    <xf numFmtId="0" fontId="10" fillId="0" borderId="0" xfId="0" applyFont="1" applyAlignment="1">
      <alignment horizontal="left" wrapText="1"/>
    </xf>
    <xf numFmtId="0" fontId="10" fillId="0" borderId="0" xfId="0" applyFont="1"/>
    <xf numFmtId="9" fontId="0" fillId="2" borderId="0" xfId="0" applyNumberFormat="1" applyFill="1"/>
    <xf numFmtId="0" fontId="0" fillId="4" borderId="0" xfId="0" applyFill="1"/>
    <xf numFmtId="169" fontId="8" fillId="4" borderId="0" xfId="1" applyNumberFormat="1" applyFont="1" applyFill="1"/>
    <xf numFmtId="0" fontId="0" fillId="0" borderId="0" xfId="0" applyFill="1"/>
    <xf numFmtId="169" fontId="0" fillId="0" borderId="0" xfId="1" applyNumberFormat="1" applyFont="1" applyFill="1"/>
    <xf numFmtId="169" fontId="0" fillId="4" borderId="0" xfId="0" applyNumberFormat="1" applyFill="1"/>
    <xf numFmtId="169" fontId="8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295274</xdr:colOff>
      <xdr:row>0</xdr:row>
      <xdr:rowOff>0</xdr:rowOff>
    </xdr:from>
    <xdr:to>
      <xdr:col>11</xdr:col>
      <xdr:colOff>533399</xdr:colOff>
      <xdr:row>4</xdr:row>
      <xdr:rowOff>118224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9DEFF7-F5CF-4CE1-9144-7AD919F67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4" y="0"/>
          <a:ext cx="1457325" cy="880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409574</xdr:colOff>
      <xdr:row>0</xdr:row>
      <xdr:rowOff>57150</xdr:rowOff>
    </xdr:from>
    <xdr:to>
      <xdr:col>11</xdr:col>
      <xdr:colOff>266699</xdr:colOff>
      <xdr:row>4</xdr:row>
      <xdr:rowOff>175374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96E25F-24A1-46E0-8B8E-8D1A033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4" y="57150"/>
          <a:ext cx="1457325" cy="880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8916-6DD4-4F0A-BBB1-FC772717373A}">
  <sheetPr>
    <pageSetUpPr fitToPage="1"/>
  </sheetPr>
  <dimension ref="A1:L26"/>
  <sheetViews>
    <sheetView zoomScaleNormal="100" workbookViewId="0">
      <selection activeCell="H31" sqref="H31"/>
    </sheetView>
  </sheetViews>
  <sheetFormatPr defaultRowHeight="15" x14ac:dyDescent="0.25"/>
  <cols>
    <col min="2" max="2" width="29.140625" bestFit="1" customWidth="1"/>
    <col min="5" max="5" width="16.85546875" bestFit="1" customWidth="1"/>
  </cols>
  <sheetData>
    <row r="1" spans="1:12" x14ac:dyDescent="0.25">
      <c r="A1" s="5" t="s">
        <v>8</v>
      </c>
    </row>
    <row r="8" spans="1:12" x14ac:dyDescent="0.25">
      <c r="B8" s="5" t="s">
        <v>11</v>
      </c>
    </row>
    <row r="9" spans="1:12" x14ac:dyDescent="0.25">
      <c r="B9" t="s">
        <v>14</v>
      </c>
    </row>
    <row r="10" spans="1:12" x14ac:dyDescent="0.25">
      <c r="J10" s="8" t="s">
        <v>17</v>
      </c>
    </row>
    <row r="11" spans="1:12" x14ac:dyDescent="0.25">
      <c r="B11" t="s">
        <v>13</v>
      </c>
      <c r="C11" s="9">
        <v>1</v>
      </c>
      <c r="J11" s="15" t="s">
        <v>20</v>
      </c>
      <c r="K11" s="15"/>
      <c r="L11" s="15"/>
    </row>
    <row r="12" spans="1:12" x14ac:dyDescent="0.25">
      <c r="B12" t="s">
        <v>12</v>
      </c>
      <c r="C12" s="9">
        <v>2</v>
      </c>
      <c r="J12" s="15"/>
      <c r="K12" s="15"/>
      <c r="L12" s="15"/>
    </row>
    <row r="13" spans="1:12" x14ac:dyDescent="0.25">
      <c r="J13" s="16"/>
      <c r="K13" s="16"/>
      <c r="L13" s="16"/>
    </row>
    <row r="14" spans="1:12" ht="15.75" thickBot="1" x14ac:dyDescent="0.3">
      <c r="B14" s="6" t="s">
        <v>16</v>
      </c>
      <c r="J14" s="16"/>
      <c r="K14" s="16"/>
      <c r="L14" s="16"/>
    </row>
    <row r="15" spans="1:12" ht="15.75" thickBot="1" x14ac:dyDescent="0.3">
      <c r="B15" s="10" t="s">
        <v>0</v>
      </c>
      <c r="C15" s="11">
        <v>1</v>
      </c>
      <c r="D15" s="11">
        <v>2</v>
      </c>
      <c r="E15" s="11">
        <v>3</v>
      </c>
      <c r="F15" s="11">
        <v>4</v>
      </c>
      <c r="G15" s="11" t="s">
        <v>1</v>
      </c>
      <c r="H15" s="11" t="s">
        <v>2</v>
      </c>
      <c r="J15" s="15" t="s">
        <v>19</v>
      </c>
      <c r="K15" s="15"/>
      <c r="L15" s="15"/>
    </row>
    <row r="16" spans="1:12" ht="15.75" thickBot="1" x14ac:dyDescent="0.3">
      <c r="B16" s="1" t="s">
        <v>3</v>
      </c>
      <c r="C16" s="2">
        <v>1</v>
      </c>
      <c r="D16" s="2">
        <v>2</v>
      </c>
      <c r="E16" s="2">
        <v>4</v>
      </c>
      <c r="F16" s="2">
        <v>8</v>
      </c>
      <c r="G16" s="2" t="s">
        <v>1</v>
      </c>
      <c r="H16" s="2"/>
      <c r="J16" s="15"/>
      <c r="K16" s="15"/>
      <c r="L16" s="15"/>
    </row>
    <row r="17" spans="2:12" ht="15.75" thickBot="1" x14ac:dyDescent="0.3">
      <c r="B17" s="1" t="s">
        <v>4</v>
      </c>
      <c r="C17" s="2">
        <v>1</v>
      </c>
      <c r="D17" s="2">
        <f>C17+D16</f>
        <v>3</v>
      </c>
      <c r="E17" s="2">
        <f t="shared" ref="E17" si="0">D17+E16</f>
        <v>7</v>
      </c>
      <c r="F17" s="2">
        <f>E17+F16</f>
        <v>15</v>
      </c>
      <c r="G17" s="4" t="s">
        <v>5</v>
      </c>
      <c r="H17" s="2"/>
      <c r="J17" s="15"/>
      <c r="K17" s="15"/>
      <c r="L17" s="15"/>
    </row>
    <row r="18" spans="2:12" x14ac:dyDescent="0.25">
      <c r="B18" s="3"/>
      <c r="J18" s="16"/>
      <c r="K18" s="16"/>
      <c r="L18" s="16"/>
    </row>
    <row r="19" spans="2:12" x14ac:dyDescent="0.25">
      <c r="B19" s="12" t="s">
        <v>6</v>
      </c>
      <c r="C19" s="13">
        <f>$C$11*(1-$C$12^C15)/(1-$C$12)</f>
        <v>1</v>
      </c>
      <c r="D19" s="13">
        <f t="shared" ref="D19:F19" si="1">$C$11*(1-$C$12^D15)/(1-$C$12)</f>
        <v>3</v>
      </c>
      <c r="E19" s="13">
        <f t="shared" si="1"/>
        <v>7</v>
      </c>
      <c r="F19" s="13">
        <f t="shared" si="1"/>
        <v>15</v>
      </c>
      <c r="J19" s="15" t="s">
        <v>18</v>
      </c>
      <c r="K19" s="15"/>
      <c r="L19" s="15"/>
    </row>
    <row r="20" spans="2:12" x14ac:dyDescent="0.25">
      <c r="J20" s="15"/>
      <c r="K20" s="15"/>
      <c r="L20" s="15"/>
    </row>
    <row r="21" spans="2:12" x14ac:dyDescent="0.25">
      <c r="J21" s="16"/>
      <c r="K21" s="16"/>
      <c r="L21" s="16"/>
    </row>
    <row r="22" spans="2:12" x14ac:dyDescent="0.25">
      <c r="B22" t="s">
        <v>7</v>
      </c>
      <c r="C22" s="9">
        <v>26</v>
      </c>
      <c r="D22" t="s">
        <v>9</v>
      </c>
      <c r="E22" s="14">
        <f>C11*(1-$C$12^C22)/(1-$C$12)</f>
        <v>67108863</v>
      </c>
      <c r="F22" t="s">
        <v>10</v>
      </c>
      <c r="J22" s="15" t="s">
        <v>21</v>
      </c>
      <c r="K22" s="15"/>
      <c r="L22" s="15"/>
    </row>
    <row r="23" spans="2:12" x14ac:dyDescent="0.25">
      <c r="J23" s="15"/>
      <c r="K23" s="15"/>
      <c r="L23" s="15"/>
    </row>
    <row r="24" spans="2:12" x14ac:dyDescent="0.25">
      <c r="J24" s="16"/>
      <c r="K24" s="16"/>
      <c r="L24" s="16"/>
    </row>
    <row r="25" spans="2:12" x14ac:dyDescent="0.25">
      <c r="J25" s="16"/>
      <c r="K25" s="16"/>
      <c r="L25" s="16"/>
    </row>
    <row r="26" spans="2:12" x14ac:dyDescent="0.25">
      <c r="B26" s="6" t="s">
        <v>15</v>
      </c>
      <c r="J26" s="16"/>
      <c r="K26" s="16"/>
      <c r="L26" s="16"/>
    </row>
  </sheetData>
  <mergeCells count="4">
    <mergeCell ref="J19:L20"/>
    <mergeCell ref="J15:L17"/>
    <mergeCell ref="J22:L23"/>
    <mergeCell ref="J11:L1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4294967293" verticalDpi="0" r:id="rId1"/>
  <headerFooter>
    <oddFooter xml:space="preserve">&amp;LCreated by Fusion Analytics
www.fusion-analytics.co.uk
info@fusion-analytics.co.uk&amp;RThis document is for illustration only
Please seek advise before making any decisions off this calculator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B760-A211-43F6-AC50-302DE68462BE}">
  <sheetPr>
    <pageSetUpPr fitToPage="1"/>
  </sheetPr>
  <dimension ref="A1:L36"/>
  <sheetViews>
    <sheetView tabSelected="1" topLeftCell="A4" zoomScaleNormal="100" workbookViewId="0">
      <selection activeCell="Q37" sqref="Q37"/>
    </sheetView>
  </sheetViews>
  <sheetFormatPr defaultRowHeight="15" x14ac:dyDescent="0.25"/>
  <cols>
    <col min="2" max="2" width="36.5703125" customWidth="1"/>
    <col min="3" max="4" width="12.140625" bestFit="1" customWidth="1"/>
    <col min="5" max="5" width="17" bestFit="1" customWidth="1"/>
    <col min="6" max="7" width="13.85546875" bestFit="1" customWidth="1"/>
    <col min="8" max="10" width="14.85546875" bestFit="1" customWidth="1"/>
  </cols>
  <sheetData>
    <row r="1" spans="1:12" x14ac:dyDescent="0.25">
      <c r="A1" s="5" t="s">
        <v>28</v>
      </c>
    </row>
    <row r="8" spans="1:12" x14ac:dyDescent="0.25">
      <c r="B8" s="5" t="s">
        <v>11</v>
      </c>
    </row>
    <row r="9" spans="1:12" x14ac:dyDescent="0.25">
      <c r="B9" t="s">
        <v>14</v>
      </c>
    </row>
    <row r="11" spans="1:12" x14ac:dyDescent="0.25">
      <c r="B11" t="s">
        <v>13</v>
      </c>
      <c r="C11" s="9">
        <v>300000</v>
      </c>
    </row>
    <row r="12" spans="1:12" x14ac:dyDescent="0.25">
      <c r="B12" t="s">
        <v>12</v>
      </c>
      <c r="C12" s="9">
        <v>2</v>
      </c>
    </row>
    <row r="14" spans="1:12" ht="15.75" thickBot="1" x14ac:dyDescent="0.3">
      <c r="B14" s="6" t="s">
        <v>34</v>
      </c>
    </row>
    <row r="15" spans="1:12" ht="15.75" thickBot="1" x14ac:dyDescent="0.3">
      <c r="B15" s="10" t="s">
        <v>0</v>
      </c>
      <c r="C15" s="11">
        <v>1</v>
      </c>
      <c r="D15" s="11">
        <v>2</v>
      </c>
      <c r="E15" s="11">
        <v>3</v>
      </c>
      <c r="F15" s="11">
        <v>4</v>
      </c>
      <c r="G15" s="11">
        <v>5</v>
      </c>
      <c r="H15" s="11">
        <v>6</v>
      </c>
      <c r="I15" s="11">
        <v>7</v>
      </c>
      <c r="J15" s="11">
        <v>8</v>
      </c>
      <c r="K15" s="11" t="s">
        <v>1</v>
      </c>
      <c r="L15" s="11" t="s">
        <v>2</v>
      </c>
    </row>
    <row r="16" spans="1:12" x14ac:dyDescent="0.25">
      <c r="B16" s="12" t="s">
        <v>22</v>
      </c>
      <c r="C16" s="19">
        <f>$C$11*(1-$C$12^C15)/(1-$C$12)</f>
        <v>300000</v>
      </c>
      <c r="D16" s="19">
        <f>$C$11*(1-$C$12^D15)/(1-$C$12)</f>
        <v>900000</v>
      </c>
      <c r="E16" s="19">
        <f>$C$11*(1-$C$12^E15)/(1-$C$12)</f>
        <v>2100000</v>
      </c>
      <c r="F16" s="19">
        <f>$C$11*(1-$C$12^F15)/(1-$C$12)</f>
        <v>4500000</v>
      </c>
      <c r="G16" s="19">
        <f t="shared" ref="G16:J16" si="0">$C$11*(1-$C$12^G15)/(1-$C$12)</f>
        <v>9300000</v>
      </c>
      <c r="H16" s="19">
        <f t="shared" si="0"/>
        <v>18900000</v>
      </c>
      <c r="I16" s="19">
        <f t="shared" si="0"/>
        <v>38100000</v>
      </c>
      <c r="J16" s="19">
        <f t="shared" si="0"/>
        <v>76500000</v>
      </c>
    </row>
    <row r="17" spans="2:10" x14ac:dyDescent="0.25">
      <c r="B17" s="12" t="s">
        <v>27</v>
      </c>
      <c r="C17" s="19"/>
      <c r="D17" s="19">
        <f>D16-C16</f>
        <v>600000</v>
      </c>
      <c r="E17" s="19">
        <f t="shared" ref="E17:F17" si="1">E16-D16</f>
        <v>1200000</v>
      </c>
      <c r="F17" s="19">
        <f t="shared" si="1"/>
        <v>2400000</v>
      </c>
      <c r="G17" s="19">
        <f t="shared" ref="G17" si="2">G16-F16</f>
        <v>4800000</v>
      </c>
      <c r="H17" s="19">
        <f t="shared" ref="H17" si="3">H16-G16</f>
        <v>9600000</v>
      </c>
      <c r="I17" s="19">
        <f t="shared" ref="I17" si="4">I16-H16</f>
        <v>19200000</v>
      </c>
      <c r="J17" s="19">
        <f t="shared" ref="J17" si="5">J16-I16</f>
        <v>38400000</v>
      </c>
    </row>
    <row r="18" spans="2:10" x14ac:dyDescent="0.25">
      <c r="B18" s="7"/>
      <c r="C18" s="23"/>
      <c r="D18" s="23"/>
      <c r="E18" s="23"/>
      <c r="F18" s="23"/>
      <c r="G18" s="23"/>
      <c r="H18" s="23"/>
      <c r="I18" s="23"/>
      <c r="J18" s="23"/>
    </row>
    <row r="19" spans="2:10" x14ac:dyDescent="0.25">
      <c r="B19" s="7"/>
      <c r="C19" s="23"/>
      <c r="D19" s="23"/>
      <c r="E19" s="23"/>
      <c r="F19" s="23"/>
      <c r="G19" s="23"/>
      <c r="H19" s="23"/>
      <c r="I19" s="23"/>
      <c r="J19" s="23"/>
    </row>
    <row r="20" spans="2:10" x14ac:dyDescent="0.25">
      <c r="B20" s="8" t="s">
        <v>29</v>
      </c>
    </row>
    <row r="21" spans="2:10" x14ac:dyDescent="0.25">
      <c r="B21" t="s">
        <v>23</v>
      </c>
      <c r="C21" s="17">
        <v>0.9</v>
      </c>
    </row>
    <row r="22" spans="2:10" x14ac:dyDescent="0.25">
      <c r="B22" t="s">
        <v>25</v>
      </c>
      <c r="C22" s="17">
        <v>7.0000000000000007E-2</v>
      </c>
    </row>
    <row r="23" spans="2:10" x14ac:dyDescent="0.25">
      <c r="B23" t="s">
        <v>26</v>
      </c>
      <c r="C23" s="17">
        <v>0.02</v>
      </c>
    </row>
    <row r="24" spans="2:10" x14ac:dyDescent="0.25">
      <c r="B24" t="s">
        <v>24</v>
      </c>
      <c r="C24" s="17">
        <v>0.01</v>
      </c>
    </row>
    <row r="25" spans="2:10" x14ac:dyDescent="0.25">
      <c r="C25" s="17"/>
    </row>
    <row r="27" spans="2:10" x14ac:dyDescent="0.25">
      <c r="B27" s="18" t="s">
        <v>30</v>
      </c>
      <c r="C27" s="14"/>
      <c r="D27" s="14">
        <f>D17*($C$22+$C$23)+$C$23*C17</f>
        <v>54000.000000000007</v>
      </c>
      <c r="E27" s="14">
        <f>E17*($C$22+$C$23)+$C$23*D17</f>
        <v>120000.00000000001</v>
      </c>
      <c r="F27" s="14">
        <f>F17*($C$22+$C$23)+$C$23*E17</f>
        <v>240000.00000000003</v>
      </c>
      <c r="G27" s="14">
        <f>G17*($C$22+$C$23)+$C$23*F17</f>
        <v>480000.00000000006</v>
      </c>
      <c r="H27" s="14">
        <f>H17*($C$22+$C$23)+$C$23*G17</f>
        <v>960000.00000000012</v>
      </c>
      <c r="I27" s="14">
        <f>I17*($C$22+$C$23)+$C$23*H17</f>
        <v>1920000.0000000002</v>
      </c>
      <c r="J27" s="14">
        <f>J17*($C$22+$C$23)+$C$23*I17</f>
        <v>3840000.0000000005</v>
      </c>
    </row>
    <row r="28" spans="2:10" x14ac:dyDescent="0.25">
      <c r="B28" s="20"/>
      <c r="C28" s="21"/>
      <c r="D28" s="21"/>
      <c r="E28" s="21"/>
      <c r="F28" s="21"/>
      <c r="G28" s="21"/>
      <c r="H28" s="21"/>
      <c r="I28" s="21"/>
      <c r="J28" s="21"/>
    </row>
    <row r="29" spans="2:10" x14ac:dyDescent="0.25">
      <c r="B29" s="18" t="s">
        <v>31</v>
      </c>
      <c r="C29" s="14"/>
      <c r="D29" s="14">
        <f>D17*$C$24</f>
        <v>6000</v>
      </c>
      <c r="E29" s="14">
        <f>E17*$C$24</f>
        <v>12000</v>
      </c>
      <c r="F29" s="14">
        <f>F17*$C$24</f>
        <v>24000</v>
      </c>
      <c r="G29" s="14">
        <f>G17*$C$24</f>
        <v>48000</v>
      </c>
      <c r="H29" s="14">
        <f>H17*$C$24</f>
        <v>96000</v>
      </c>
      <c r="I29" s="14">
        <f>I17*$C$24</f>
        <v>192000</v>
      </c>
      <c r="J29" s="14">
        <f>J17*$C$24</f>
        <v>384000</v>
      </c>
    </row>
    <row r="30" spans="2:10" x14ac:dyDescent="0.25">
      <c r="B30" s="18" t="s">
        <v>32</v>
      </c>
      <c r="C30" s="18"/>
      <c r="D30" s="22">
        <f>D29</f>
        <v>6000</v>
      </c>
      <c r="E30" s="22">
        <f>D30+E29</f>
        <v>18000</v>
      </c>
      <c r="F30" s="22">
        <f t="shared" ref="F30:J30" si="6">E30+F29</f>
        <v>42000</v>
      </c>
      <c r="G30" s="22">
        <f t="shared" si="6"/>
        <v>90000</v>
      </c>
      <c r="H30" s="22">
        <f t="shared" si="6"/>
        <v>186000</v>
      </c>
      <c r="I30" s="22">
        <f t="shared" si="6"/>
        <v>378000</v>
      </c>
      <c r="J30" s="22">
        <f t="shared" si="6"/>
        <v>762000</v>
      </c>
    </row>
    <row r="32" spans="2:10" x14ac:dyDescent="0.25">
      <c r="B32" s="6" t="s">
        <v>15</v>
      </c>
    </row>
    <row r="35" spans="2:2" x14ac:dyDescent="0.25">
      <c r="B35" s="8" t="s">
        <v>17</v>
      </c>
    </row>
    <row r="36" spans="2:2" x14ac:dyDescent="0.25">
      <c r="B36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4294967293" verticalDpi="0" r:id="rId1"/>
  <headerFooter>
    <oddFooter xml:space="preserve">&amp;LCreated by Fusion Analytics
www.fusion-analytics.co.uk
info@fusion-analytics.co.uk&amp;RThis document is for illustration only
Please seek advise before making any decisions off this calculator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Geometric example</vt:lpstr>
      <vt:lpstr>COVID19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Thompson</dc:creator>
  <cp:lastModifiedBy>Howard Thompson</cp:lastModifiedBy>
  <cp:lastPrinted>2020-05-10T15:46:42Z</cp:lastPrinted>
  <dcterms:created xsi:type="dcterms:W3CDTF">2020-05-10T08:59:22Z</dcterms:created>
  <dcterms:modified xsi:type="dcterms:W3CDTF">2020-05-10T17:50:00Z</dcterms:modified>
</cp:coreProperties>
</file>